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rtin/Dropbox/Film Developing/"/>
    </mc:Choice>
  </mc:AlternateContent>
  <xr:revisionPtr revIDLastSave="0" documentId="13_ncr:1_{4C58668D-B7C3-F740-9EB9-B4F7FE9466F8}" xr6:coauthVersionLast="36" xr6:coauthVersionMax="36" xr10:uidLastSave="{00000000-0000-0000-0000-000000000000}"/>
  <bookViews>
    <workbookView xWindow="11460" yWindow="2340" windowWidth="29020" windowHeight="20700" tabRatio="500" xr2:uid="{00000000-000D-0000-FFFF-FFFF00000000}"/>
  </bookViews>
  <sheets>
    <sheet name="ILFORD FILM DEV" sheetId="3" r:id="rId1"/>
    <sheet name="Information" sheetId="4" r:id="rId2"/>
  </sheets>
  <definedNames>
    <definedName name="_xlnm.Print_Area" localSheetId="0">'ILFORD FILM DEV'!$A$1:$N$7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7" i="3" l="1"/>
  <c r="H7" i="3" l="1"/>
  <c r="G5" i="3"/>
  <c r="H5" i="3" s="1"/>
  <c r="G4" i="3"/>
  <c r="H4" i="3" s="1"/>
  <c r="G3" i="3"/>
  <c r="H3" i="3" s="1"/>
</calcChain>
</file>

<file path=xl/sharedStrings.xml><?xml version="1.0" encoding="utf-8"?>
<sst xmlns="http://schemas.openxmlformats.org/spreadsheetml/2006/main" count="49" uniqueCount="44">
  <si>
    <t>ILFORD DD-X</t>
    <phoneticPr fontId="2"/>
  </si>
  <si>
    <t>Time</t>
    <phoneticPr fontId="2"/>
  </si>
  <si>
    <t>ILFORD STOP</t>
    <phoneticPr fontId="2"/>
  </si>
  <si>
    <t>Use up to 15 Times</t>
    <phoneticPr fontId="2"/>
  </si>
  <si>
    <t>Time Considerations</t>
    <phoneticPr fontId="2"/>
  </si>
  <si>
    <t>Total</t>
    <phoneticPr fontId="2"/>
  </si>
  <si>
    <t>Ratio</t>
    <phoneticPr fontId="2"/>
  </si>
  <si>
    <t>RAPID FIXER</t>
    <phoneticPr fontId="2"/>
  </si>
  <si>
    <t>ILFOTOL</t>
    <phoneticPr fontId="2"/>
  </si>
  <si>
    <t>Start timer after pouring</t>
    <phoneticPr fontId="2"/>
  </si>
  <si>
    <t>Agitation etc.</t>
    <phoneticPr fontId="2"/>
  </si>
  <si>
    <t>Use up to 24 Times</t>
    <phoneticPr fontId="2"/>
  </si>
  <si>
    <t>30 secs</t>
    <phoneticPr fontId="2"/>
  </si>
  <si>
    <t>Start timer after pouring in DD-X</t>
    <phoneticPr fontId="2"/>
  </si>
  <si>
    <t>approx 3 min</t>
    <phoneticPr fontId="2"/>
  </si>
  <si>
    <t>3 min or over</t>
    <phoneticPr fontId="2"/>
  </si>
  <si>
    <t>Timing not critical</t>
    <phoneticPr fontId="2"/>
  </si>
  <si>
    <t>+</t>
    <phoneticPr fontId="2"/>
  </si>
  <si>
    <t>Agitate again for 10 seconds at 30 second intervals</t>
    <phoneticPr fontId="2"/>
  </si>
  <si>
    <t>Pour DD-X away</t>
    <phoneticPr fontId="2"/>
  </si>
  <si>
    <t>Agitate (clockwise) for 45 seconds</t>
    <phoneticPr fontId="2"/>
  </si>
  <si>
    <t>1 min</t>
    <phoneticPr fontId="2"/>
  </si>
  <si>
    <t>Agitate for entire minute</t>
    <phoneticPr fontId="2"/>
  </si>
  <si>
    <t>Agitate for 30 secs</t>
    <phoneticPr fontId="2"/>
  </si>
  <si>
    <t xml:space="preserve">Fill the tank and agitate for 10 - 20 seconds </t>
    <phoneticPr fontId="2"/>
  </si>
  <si>
    <t>Refill and repeat three or four times</t>
    <phoneticPr fontId="2"/>
  </si>
  <si>
    <t>Add 2.5ml of ILFOTOL to final rinse</t>
    <phoneticPr fontId="2"/>
  </si>
  <si>
    <t>Agitate briefly, then pull the film out of the tank</t>
    <phoneticPr fontId="2"/>
  </si>
  <si>
    <t>LAB-BOX Notes</t>
    <phoneticPr fontId="2"/>
  </si>
  <si>
    <t>Wash</t>
    <phoneticPr fontId="2"/>
  </si>
  <si>
    <t>1) 120 module knob at 12 o'clock Triangle
2) Open film grey lid
3) Feed backing paper through slit, place film in slot
4) Close grey lock and Lab-Box lid
5) Pull backing paper all the way out to 1
6) Turn knob to square and tear paper away
7) Open lid and grey lock, remove spool
8) Attach clip to film and close lid of Lab-Box
9) Turn film canister knob to Triangle 12 o'clock 
10) Wind film onto reel
11) Start developing!</t>
    <phoneticPr fontId="2"/>
  </si>
  <si>
    <t>Squeegie and hang to dry</t>
    <phoneticPr fontId="2"/>
  </si>
  <si>
    <t>Chemicals</t>
    <phoneticPr fontId="2"/>
  </si>
  <si>
    <t>Water</t>
    <phoneticPr fontId="2"/>
  </si>
  <si>
    <t>Chem</t>
    <phoneticPr fontId="2"/>
  </si>
  <si>
    <t>Pour the ILFOSTOP into storage bottle</t>
    <phoneticPr fontId="2"/>
  </si>
  <si>
    <t>https://martinbaileyphotography.com/</t>
    <phoneticPr fontId="2"/>
  </si>
  <si>
    <t>Feel free to reshare, but share the love by leaving this page in place. :)</t>
    <phoneticPr fontId="2"/>
  </si>
  <si>
    <t>https://mbp.ac/684</t>
    <phoneticPr fontId="2"/>
  </si>
  <si>
    <t xml:space="preserve">For details of the process visit: </t>
    <phoneticPr fontId="2"/>
  </si>
  <si>
    <t>https://mbp.ac/film</t>
    <phoneticPr fontId="2"/>
  </si>
  <si>
    <t xml:space="preserve">Film related posts: </t>
    <phoneticPr fontId="2"/>
  </si>
  <si>
    <t>Originally shared by Martin Bailey at</t>
    <phoneticPr fontId="2"/>
  </si>
  <si>
    <t>Use Massive Dev App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</si>
</sst>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1">
    <font>
      <sz val="12"/>
      <color theme="1"/>
      <name val="ＭＳ Ｐゴシック"/>
      <family val="2"/>
      <charset val="128"/>
      <scheme val="minor"/>
    </font>
    <font>
      <sz val="12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sz val="14"/>
      <color theme="1"/>
      <name val="ＭＳ Ｐゴシック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b/>
      <sz val="16"/>
      <color theme="0"/>
      <name val="ＭＳ Ｐゴシック"/>
      <family val="2"/>
      <charset val="128"/>
      <scheme val="minor"/>
    </font>
    <font>
      <b/>
      <sz val="12"/>
      <color theme="0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u/>
      <sz val="16"/>
      <color theme="10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5" fillId="0" borderId="0" xfId="0" applyFont="1"/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9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7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8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6" fillId="0" borderId="10" xfId="0" quotePrefix="1" applyFont="1" applyBorder="1" applyAlignment="1">
      <alignment horizontal="left" vertical="top" wrapText="1"/>
    </xf>
    <xf numFmtId="0" fontId="6" fillId="0" borderId="11" xfId="0" quotePrefix="1" applyFont="1" applyBorder="1" applyAlignment="1">
      <alignment horizontal="left" vertical="top" wrapText="1"/>
    </xf>
    <xf numFmtId="0" fontId="6" fillId="0" borderId="5" xfId="0" quotePrefix="1" applyFont="1" applyBorder="1" applyAlignment="1">
      <alignment horizontal="left" vertical="top" wrapText="1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3" fillId="0" borderId="8" xfId="127" applyBorder="1" applyAlignment="1">
      <alignment horizontal="left"/>
    </xf>
    <xf numFmtId="0" fontId="3" fillId="0" borderId="8" xfId="127" applyBorder="1" applyAlignment="1">
      <alignment horizontal="right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127" applyFont="1" applyAlignment="1">
      <alignment horizontal="center"/>
    </xf>
  </cellXfs>
  <cellStyles count="12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bp.ac/film" TargetMode="External"/><Relationship Id="rId2" Type="http://schemas.openxmlformats.org/officeDocument/2006/relationships/hyperlink" Target="https://mbp.ac/684" TargetMode="External"/><Relationship Id="rId1" Type="http://schemas.openxmlformats.org/officeDocument/2006/relationships/hyperlink" Target="https://martinbaileyphotography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artinbaileyphotograph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9"/>
  <sheetViews>
    <sheetView tabSelected="1" workbookViewId="0">
      <selection activeCell="J4" sqref="J4"/>
    </sheetView>
  </sheetViews>
  <sheetFormatPr baseColWidth="10" defaultRowHeight="15"/>
  <cols>
    <col min="1" max="1" width="1.33203125" customWidth="1"/>
    <col min="2" max="2" width="30.6640625" customWidth="1"/>
    <col min="3" max="3" width="10" customWidth="1"/>
    <col min="4" max="4" width="3.5" customWidth="1"/>
    <col min="5" max="5" width="2.1640625" customWidth="1"/>
    <col min="6" max="6" width="4.6640625" customWidth="1"/>
    <col min="7" max="7" width="6.6640625" bestFit="1" customWidth="1"/>
    <col min="8" max="8" width="6" customWidth="1"/>
    <col min="9" max="9" width="5.6640625" customWidth="1"/>
    <col min="10" max="10" width="10.1640625" customWidth="1"/>
    <col min="11" max="11" width="13.83203125" customWidth="1"/>
    <col min="12" max="12" width="13.1640625" customWidth="1"/>
    <col min="13" max="13" width="16.1640625" customWidth="1"/>
    <col min="14" max="14" width="11.83203125" customWidth="1"/>
  </cols>
  <sheetData>
    <row r="1" spans="2:14" ht="10" customHeight="1"/>
    <row r="2" spans="2:14" ht="32">
      <c r="B2" s="16" t="s">
        <v>28</v>
      </c>
      <c r="C2" s="15" t="s">
        <v>32</v>
      </c>
      <c r="D2" s="23" t="s">
        <v>6</v>
      </c>
      <c r="E2" s="23"/>
      <c r="F2" s="23"/>
      <c r="G2" s="19" t="s">
        <v>34</v>
      </c>
      <c r="H2" s="19" t="s">
        <v>33</v>
      </c>
      <c r="I2" s="20" t="s">
        <v>5</v>
      </c>
      <c r="J2" s="18" t="s">
        <v>1</v>
      </c>
      <c r="K2" s="17" t="s">
        <v>4</v>
      </c>
      <c r="L2" s="23" t="s">
        <v>10</v>
      </c>
      <c r="M2" s="23"/>
      <c r="N2" s="23"/>
    </row>
    <row r="3" spans="2:14" ht="102" customHeight="1">
      <c r="B3" s="24" t="s">
        <v>30</v>
      </c>
      <c r="C3" s="9" t="s">
        <v>0</v>
      </c>
      <c r="D3" s="13">
        <v>1</v>
      </c>
      <c r="E3" s="3" t="s">
        <v>17</v>
      </c>
      <c r="F3" s="11">
        <v>4</v>
      </c>
      <c r="G3" s="21">
        <f>I3/(D3+F3)</f>
        <v>98</v>
      </c>
      <c r="H3" s="21">
        <f>I3-G3</f>
        <v>392</v>
      </c>
      <c r="I3" s="21">
        <v>490</v>
      </c>
      <c r="J3" s="7" t="s">
        <v>43</v>
      </c>
      <c r="K3" s="6" t="s">
        <v>13</v>
      </c>
      <c r="L3" s="7" t="s">
        <v>20</v>
      </c>
      <c r="M3" s="7" t="s">
        <v>18</v>
      </c>
      <c r="N3" s="7" t="s">
        <v>19</v>
      </c>
    </row>
    <row r="4" spans="2:14" ht="102" customHeight="1">
      <c r="B4" s="25"/>
      <c r="C4" s="9" t="s">
        <v>2</v>
      </c>
      <c r="D4" s="14">
        <v>1</v>
      </c>
      <c r="E4" s="2" t="s">
        <v>17</v>
      </c>
      <c r="F4" s="12">
        <v>19</v>
      </c>
      <c r="G4" s="21">
        <f>I4/(D4+F4)</f>
        <v>24.5</v>
      </c>
      <c r="H4" s="21">
        <f>I4-G4</f>
        <v>465.5</v>
      </c>
      <c r="I4" s="21">
        <v>490</v>
      </c>
      <c r="J4" s="7" t="s">
        <v>21</v>
      </c>
      <c r="K4" s="7" t="s">
        <v>22</v>
      </c>
      <c r="L4" s="7"/>
      <c r="M4" s="7" t="s">
        <v>35</v>
      </c>
      <c r="N4" s="7" t="s">
        <v>3</v>
      </c>
    </row>
    <row r="5" spans="2:14" ht="102" customHeight="1">
      <c r="B5" s="25"/>
      <c r="C5" s="9" t="s">
        <v>7</v>
      </c>
      <c r="D5" s="14">
        <v>1</v>
      </c>
      <c r="E5" s="2" t="s">
        <v>17</v>
      </c>
      <c r="F5" s="12">
        <v>4</v>
      </c>
      <c r="G5" s="21">
        <f>I5/(D5+F5)</f>
        <v>98</v>
      </c>
      <c r="H5" s="21">
        <f>I5-G5</f>
        <v>392</v>
      </c>
      <c r="I5" s="21">
        <v>490</v>
      </c>
      <c r="J5" s="6" t="s">
        <v>15</v>
      </c>
      <c r="K5" s="6" t="s">
        <v>9</v>
      </c>
      <c r="L5" s="7" t="s">
        <v>23</v>
      </c>
      <c r="M5" s="7" t="s">
        <v>18</v>
      </c>
      <c r="N5" s="6" t="s">
        <v>11</v>
      </c>
    </row>
    <row r="6" spans="2:14" ht="102" customHeight="1">
      <c r="B6" s="25"/>
      <c r="C6" s="10" t="s">
        <v>29</v>
      </c>
      <c r="D6" s="14"/>
      <c r="E6" s="5"/>
      <c r="F6" s="12"/>
      <c r="G6" s="4"/>
      <c r="H6" s="21"/>
      <c r="I6" s="21"/>
      <c r="J6" s="6" t="s">
        <v>14</v>
      </c>
      <c r="K6" s="6" t="s">
        <v>16</v>
      </c>
      <c r="L6" s="7" t="s">
        <v>24</v>
      </c>
      <c r="M6" s="7" t="s">
        <v>25</v>
      </c>
      <c r="N6" s="6"/>
    </row>
    <row r="7" spans="2:14" ht="102" customHeight="1">
      <c r="B7" s="26"/>
      <c r="C7" s="9" t="s">
        <v>8</v>
      </c>
      <c r="D7" s="14">
        <v>1</v>
      </c>
      <c r="E7" s="2" t="s">
        <v>17</v>
      </c>
      <c r="F7" s="12">
        <v>200</v>
      </c>
      <c r="G7" s="22">
        <f>CEILING(I7/(D7+F7),0.5)</f>
        <v>2.5</v>
      </c>
      <c r="H7" s="21">
        <f>I7-G7</f>
        <v>487.5</v>
      </c>
      <c r="I7" s="21">
        <v>490</v>
      </c>
      <c r="J7" s="6" t="s">
        <v>12</v>
      </c>
      <c r="K7" s="6"/>
      <c r="L7" s="7" t="s">
        <v>26</v>
      </c>
      <c r="M7" s="7" t="s">
        <v>27</v>
      </c>
      <c r="N7" s="8" t="s">
        <v>31</v>
      </c>
    </row>
    <row r="8" spans="2:14">
      <c r="B8" s="27" t="s">
        <v>39</v>
      </c>
      <c r="C8" s="29" t="s">
        <v>38</v>
      </c>
      <c r="D8" s="29"/>
      <c r="E8" s="29"/>
      <c r="F8" s="29"/>
      <c r="G8" s="28" t="s">
        <v>41</v>
      </c>
      <c r="H8" s="28"/>
      <c r="I8" s="28"/>
      <c r="J8" s="29" t="s">
        <v>40</v>
      </c>
      <c r="K8" s="29"/>
      <c r="L8" s="30" t="s">
        <v>36</v>
      </c>
      <c r="M8" s="30"/>
      <c r="N8" s="30"/>
    </row>
    <row r="9" spans="2:14" ht="17">
      <c r="C9" s="1"/>
      <c r="D9" s="1"/>
      <c r="E9" s="1"/>
    </row>
  </sheetData>
  <mergeCells count="7">
    <mergeCell ref="D2:F2"/>
    <mergeCell ref="B3:B7"/>
    <mergeCell ref="L2:N2"/>
    <mergeCell ref="L8:N8"/>
    <mergeCell ref="G8:I8"/>
    <mergeCell ref="C8:F8"/>
    <mergeCell ref="J8:K8"/>
  </mergeCells>
  <phoneticPr fontId="2"/>
  <hyperlinks>
    <hyperlink ref="L8" r:id="rId1" xr:uid="{6F8564C3-3E46-F14F-841A-CFF0ADB93B65}"/>
    <hyperlink ref="C8" r:id="rId2" xr:uid="{4C8D81F5-ADE6-0043-8F7A-E34BA8DB52D1}"/>
    <hyperlink ref="J8" r:id="rId3" xr:uid="{DFA76B83-A448-FB43-97A8-EB8D24643892}"/>
  </hyperlinks>
  <pageMargins left="0" right="0" top="0" bottom="0" header="0" footer="0"/>
  <pageSetup paperSize="9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F785F-4279-7042-BE94-29D9F0219619}">
  <dimension ref="B1:J4"/>
  <sheetViews>
    <sheetView workbookViewId="0">
      <selection activeCell="D4" sqref="D4"/>
    </sheetView>
  </sheetViews>
  <sheetFormatPr baseColWidth="10" defaultRowHeight="15"/>
  <sheetData>
    <row r="1" spans="2:10" ht="110" customHeight="1"/>
    <row r="2" spans="2:10" ht="19">
      <c r="B2" s="32" t="s">
        <v>42</v>
      </c>
      <c r="C2" s="32"/>
      <c r="D2" s="32"/>
      <c r="E2" s="32"/>
      <c r="F2" s="32"/>
      <c r="G2" s="33" t="s">
        <v>36</v>
      </c>
      <c r="H2" s="33"/>
      <c r="I2" s="33"/>
      <c r="J2" s="33"/>
    </row>
    <row r="3" spans="2:10" ht="44" customHeight="1">
      <c r="B3" s="31" t="s">
        <v>37</v>
      </c>
      <c r="C3" s="31"/>
      <c r="D3" s="31"/>
      <c r="E3" s="31"/>
      <c r="F3" s="31"/>
      <c r="G3" s="31"/>
      <c r="H3" s="31"/>
      <c r="I3" s="31"/>
      <c r="J3" s="31"/>
    </row>
    <row r="4" spans="2:10" ht="158" customHeight="1"/>
  </sheetData>
  <mergeCells count="3">
    <mergeCell ref="B2:F2"/>
    <mergeCell ref="G2:J2"/>
    <mergeCell ref="B3:J3"/>
  </mergeCells>
  <phoneticPr fontId="2"/>
  <hyperlinks>
    <hyperlink ref="G2" r:id="rId1" xr:uid="{3DB821F9-19CA-CF4A-8665-8132C787E371}"/>
  </hyperlinks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ILFORD FILM DEV</vt:lpstr>
      <vt:lpstr>Information</vt:lpstr>
      <vt:lpstr>'ILFORD FILM DEV'!Print_Area</vt:lpstr>
    </vt:vector>
  </TitlesOfParts>
  <Company>Martin Bailey Photography K.K.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Bailey Martin</dc:creator>
  <cp:lastModifiedBy>Martin Bailey</cp:lastModifiedBy>
  <cp:lastPrinted>2019-11-14T03:40:34Z</cp:lastPrinted>
  <dcterms:created xsi:type="dcterms:W3CDTF">2015-05-17T13:30:12Z</dcterms:created>
  <dcterms:modified xsi:type="dcterms:W3CDTF">2019-11-21T01:53:03Z</dcterms:modified>
</cp:coreProperties>
</file>